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vDoc\Valcentralen (PU)\Statistik\Flyttstatistik KAP-KL\2023\"/>
    </mc:Choice>
  </mc:AlternateContent>
  <xr:revisionPtr revIDLastSave="0" documentId="13_ncr:1_{17119266-E97F-4502-9F78-DCF7CF88D3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1 2023" sheetId="1" r:id="rId1"/>
    <sheet name="fördelning mellan trad &amp; fond" sheetId="5" r:id="rId2"/>
    <sheet name="Januari" sheetId="2" r:id="rId3"/>
    <sheet name="Februari" sheetId="3" r:id="rId4"/>
    <sheet name="Mars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" l="1"/>
  <c r="C25" i="4"/>
  <c r="D25" i="4"/>
  <c r="E25" i="4"/>
  <c r="B24" i="3"/>
  <c r="C24" i="3"/>
  <c r="D24" i="3"/>
  <c r="E24" i="3"/>
  <c r="B24" i="2"/>
  <c r="C24" i="2"/>
  <c r="D24" i="2"/>
  <c r="E24" i="2"/>
  <c r="G22" i="4"/>
  <c r="F22" i="4"/>
  <c r="G8" i="4"/>
  <c r="F8" i="4"/>
  <c r="G21" i="4"/>
  <c r="F21" i="4"/>
  <c r="G13" i="4"/>
  <c r="F13" i="4"/>
  <c r="G5" i="4"/>
  <c r="F5" i="4"/>
  <c r="G2" i="4"/>
  <c r="F2" i="4"/>
  <c r="G20" i="4"/>
  <c r="F20" i="4"/>
  <c r="G14" i="4"/>
  <c r="F14" i="4"/>
  <c r="G24" i="4"/>
  <c r="F24" i="4"/>
  <c r="G23" i="4"/>
  <c r="F23" i="4"/>
  <c r="G17" i="4"/>
  <c r="F17" i="4"/>
  <c r="G19" i="4"/>
  <c r="F19" i="4"/>
  <c r="G9" i="4"/>
  <c r="F9" i="4"/>
  <c r="G15" i="4"/>
  <c r="F15" i="4"/>
  <c r="G7" i="4"/>
  <c r="F7" i="4"/>
  <c r="G18" i="4"/>
  <c r="F18" i="4"/>
  <c r="G16" i="4"/>
  <c r="F16" i="4"/>
  <c r="G11" i="4"/>
  <c r="F11" i="4"/>
  <c r="G10" i="4"/>
  <c r="F10" i="4"/>
  <c r="G3" i="4"/>
  <c r="F3" i="4"/>
  <c r="G4" i="4"/>
  <c r="F4" i="4"/>
  <c r="G12" i="4"/>
  <c r="F12" i="4"/>
  <c r="G6" i="4"/>
  <c r="F6" i="4"/>
  <c r="G21" i="3"/>
  <c r="F21" i="3"/>
  <c r="G8" i="3"/>
  <c r="F8" i="3"/>
  <c r="G20" i="3"/>
  <c r="F20" i="3"/>
  <c r="G12" i="3"/>
  <c r="F12" i="3"/>
  <c r="G5" i="3"/>
  <c r="F5" i="3"/>
  <c r="G2" i="3"/>
  <c r="F2" i="3"/>
  <c r="G19" i="3"/>
  <c r="F19" i="3"/>
  <c r="G13" i="3"/>
  <c r="F13" i="3"/>
  <c r="G23" i="3"/>
  <c r="F23" i="3"/>
  <c r="G22" i="3"/>
  <c r="F22" i="3"/>
  <c r="G16" i="3"/>
  <c r="F16" i="3"/>
  <c r="G18" i="3"/>
  <c r="F18" i="3"/>
  <c r="G14" i="3"/>
  <c r="F14" i="3"/>
  <c r="G7" i="3"/>
  <c r="F7" i="3"/>
  <c r="G17" i="3"/>
  <c r="F17" i="3"/>
  <c r="G15" i="3"/>
  <c r="F15" i="3"/>
  <c r="G10" i="3"/>
  <c r="F10" i="3"/>
  <c r="G9" i="3"/>
  <c r="F9" i="3"/>
  <c r="G3" i="3"/>
  <c r="F3" i="3"/>
  <c r="G4" i="3"/>
  <c r="F4" i="3"/>
  <c r="G11" i="3"/>
  <c r="F11" i="3"/>
  <c r="G6" i="3"/>
  <c r="F6" i="3"/>
  <c r="G21" i="2"/>
  <c r="F21" i="2"/>
  <c r="G8" i="2"/>
  <c r="F8" i="2"/>
  <c r="G20" i="2"/>
  <c r="F20" i="2"/>
  <c r="G12" i="2"/>
  <c r="F12" i="2"/>
  <c r="G5" i="2"/>
  <c r="F5" i="2"/>
  <c r="G2" i="2"/>
  <c r="F2" i="2"/>
  <c r="G19" i="2"/>
  <c r="F19" i="2"/>
  <c r="G13" i="2"/>
  <c r="F13" i="2"/>
  <c r="G23" i="2"/>
  <c r="F23" i="2"/>
  <c r="G22" i="2"/>
  <c r="F22" i="2"/>
  <c r="G16" i="2"/>
  <c r="F16" i="2"/>
  <c r="G18" i="2"/>
  <c r="F18" i="2"/>
  <c r="G14" i="2"/>
  <c r="F14" i="2"/>
  <c r="G7" i="2"/>
  <c r="F7" i="2"/>
  <c r="G17" i="2"/>
  <c r="F17" i="2"/>
  <c r="G15" i="2"/>
  <c r="F15" i="2"/>
  <c r="G10" i="2"/>
  <c r="F10" i="2"/>
  <c r="G9" i="2"/>
  <c r="F9" i="2"/>
  <c r="G3" i="2"/>
  <c r="F3" i="2"/>
  <c r="G4" i="2"/>
  <c r="F4" i="2"/>
  <c r="G11" i="2"/>
  <c r="F11" i="2"/>
  <c r="G6" i="2"/>
  <c r="F6" i="2"/>
  <c r="E25" i="1"/>
  <c r="B25" i="1"/>
  <c r="C25" i="1"/>
  <c r="D25" i="1"/>
  <c r="G22" i="1"/>
  <c r="F22" i="1"/>
  <c r="G8" i="1"/>
  <c r="F8" i="1"/>
  <c r="G21" i="1"/>
  <c r="F21" i="1"/>
  <c r="G13" i="1"/>
  <c r="F13" i="1"/>
  <c r="G5" i="1"/>
  <c r="F5" i="1"/>
  <c r="G2" i="1"/>
  <c r="F2" i="1"/>
  <c r="G20" i="1"/>
  <c r="F20" i="1"/>
  <c r="G14" i="1"/>
  <c r="F14" i="1"/>
  <c r="G24" i="1"/>
  <c r="F24" i="1"/>
  <c r="G23" i="1"/>
  <c r="F23" i="1"/>
  <c r="G16" i="1"/>
  <c r="F16" i="1"/>
  <c r="G19" i="1"/>
  <c r="F19" i="1"/>
  <c r="G10" i="1"/>
  <c r="F10" i="1"/>
  <c r="G15" i="1"/>
  <c r="F15" i="1"/>
  <c r="G6" i="1"/>
  <c r="F6" i="1"/>
  <c r="G18" i="1"/>
  <c r="F18" i="1"/>
  <c r="G17" i="1"/>
  <c r="F17" i="1"/>
  <c r="G11" i="1"/>
  <c r="F11" i="1"/>
  <c r="G9" i="1"/>
  <c r="F9" i="1"/>
  <c r="G3" i="1"/>
  <c r="F3" i="1"/>
  <c r="G4" i="1"/>
  <c r="F4" i="1"/>
  <c r="G12" i="1"/>
  <c r="F12" i="1"/>
  <c r="G7" i="1"/>
  <c r="F7" i="1"/>
</calcChain>
</file>

<file path=xl/sharedStrings.xml><?xml version="1.0" encoding="utf-8"?>
<sst xmlns="http://schemas.openxmlformats.org/spreadsheetml/2006/main" count="162" uniqueCount="38">
  <si>
    <t>Bolagsnamn</t>
  </si>
  <si>
    <t>Antal inflyttade försäkringar</t>
  </si>
  <si>
    <t>Inflyttat Belopp</t>
  </si>
  <si>
    <t>Antal utflyttade försäkringar</t>
  </si>
  <si>
    <t>Utflyttat Belopp</t>
  </si>
  <si>
    <t>Kapital netto</t>
  </si>
  <si>
    <t>Lärarfonder</t>
  </si>
  <si>
    <t>AMF (Fond)</t>
  </si>
  <si>
    <t>AMF (Trad)</t>
  </si>
  <si>
    <t>Flyttar netto</t>
  </si>
  <si>
    <t>Handelsbanken (Trad)</t>
  </si>
  <si>
    <t>Handelsbanken (Fond)</t>
  </si>
  <si>
    <t>Folksam (Fond)</t>
  </si>
  <si>
    <t>Folksam (Trad)</t>
  </si>
  <si>
    <t>Länsförsäkringar (Fond)</t>
  </si>
  <si>
    <t>Länsförsäkringar (Trad)</t>
  </si>
  <si>
    <t>KPA (Fond)</t>
  </si>
  <si>
    <t>KPA (Trad)</t>
  </si>
  <si>
    <t>Nordea (Trad)</t>
  </si>
  <si>
    <t>Nordea (Fond)</t>
  </si>
  <si>
    <t>SEB (Fond)</t>
  </si>
  <si>
    <t>SEB (Trad)</t>
  </si>
  <si>
    <t>Skandia (Trad)</t>
  </si>
  <si>
    <t>SPP (Fond)</t>
  </si>
  <si>
    <t>Swedbank (Fond)</t>
  </si>
  <si>
    <t>Swedbank (Trad)</t>
  </si>
  <si>
    <t>SPP (Trad)</t>
  </si>
  <si>
    <t>Alecta (Trad)</t>
  </si>
  <si>
    <t>Folksam LO (Fond)</t>
  </si>
  <si>
    <t>Futur Pension (Fond)</t>
  </si>
  <si>
    <t>Totalt Q1 2023</t>
  </si>
  <si>
    <t>Totalt</t>
  </si>
  <si>
    <t>Försäkringsbolag trad</t>
  </si>
  <si>
    <t>Antal flytt in</t>
  </si>
  <si>
    <t>Antal flytt ut</t>
  </si>
  <si>
    <t>Totalt trad Q1 2023</t>
  </si>
  <si>
    <t>Försäkringsbolag fond</t>
  </si>
  <si>
    <t>Totalt fond 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</si>
</sst>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B4C6E7"/>
      </patternFill>
    </fill>
    <fill>
      <patternFill patternType="solid">
        <fgColor rgb="FFFFE699"/>
        <bgColor rgb="FFFFE699"/>
      </patternFill>
    </fill>
    <fill>
      <patternFill patternType="solid">
        <fgColor rgb="FFBFBFBF"/>
        <bgColor rgb="FFBFBFB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horizontal="right"/>
    </xf>
    <xf numFmtId="3" fontId="4" fillId="0" borderId="1" xfId="0" applyNumberFormat="1" applyFont="1" applyBorder="1"/>
    <xf numFmtId="0" fontId="3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7" fillId="3" borderId="2" xfId="0" applyFont="1" applyFill="1" applyBorder="1"/>
    <xf numFmtId="0" fontId="7" fillId="3" borderId="2" xfId="0" applyFont="1" applyFill="1" applyBorder="1" applyAlignment="1">
      <alignment horizontal="right"/>
    </xf>
    <xf numFmtId="0" fontId="7" fillId="0" borderId="2" xfId="0" applyFont="1" applyBorder="1"/>
    <xf numFmtId="0" fontId="8" fillId="0" borderId="2" xfId="0" applyFont="1" applyBorder="1"/>
    <xf numFmtId="3" fontId="8" fillId="0" borderId="2" xfId="0" applyNumberFormat="1" applyFont="1" applyBorder="1"/>
    <xf numFmtId="3" fontId="7" fillId="0" borderId="2" xfId="0" applyNumberFormat="1" applyFont="1" applyBorder="1" applyAlignment="1">
      <alignment horizontal="right"/>
    </xf>
    <xf numFmtId="3" fontId="7" fillId="3" borderId="2" xfId="0" applyNumberFormat="1" applyFont="1" applyFill="1" applyBorder="1"/>
    <xf numFmtId="0" fontId="9" fillId="3" borderId="2" xfId="0" applyFont="1" applyFill="1" applyBorder="1"/>
    <xf numFmtId="0" fontId="7" fillId="4" borderId="0" xfId="0" applyFont="1" applyFill="1"/>
    <xf numFmtId="0" fontId="7" fillId="4" borderId="2" xfId="0" applyFont="1" applyFill="1" applyBorder="1"/>
    <xf numFmtId="0" fontId="7" fillId="4" borderId="2" xfId="0" applyFont="1" applyFill="1" applyBorder="1" applyAlignment="1">
      <alignment horizontal="right"/>
    </xf>
    <xf numFmtId="3" fontId="7" fillId="4" borderId="2" xfId="0" applyNumberFormat="1" applyFont="1" applyFill="1" applyBorder="1"/>
    <xf numFmtId="0" fontId="9" fillId="4" borderId="2" xfId="0" applyFont="1" applyFill="1" applyBorder="1"/>
    <xf numFmtId="0" fontId="7" fillId="5" borderId="2" xfId="0" applyFont="1" applyFill="1" applyBorder="1"/>
    <xf numFmtId="3" fontId="7" fillId="5" borderId="2" xfId="0" applyNumberFormat="1" applyFont="1" applyFill="1" applyBorder="1"/>
    <xf numFmtId="0" fontId="9" fillId="5" borderId="2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B1" sqref="B1:G1"/>
    </sheetView>
  </sheetViews>
  <sheetFormatPr defaultRowHeight="18" customHeight="1" x14ac:dyDescent="0.35"/>
  <cols>
    <col min="1" max="1" width="20.54296875" style="1" customWidth="1" collapsed="1"/>
    <col min="2" max="2" width="23.453125" style="1" bestFit="1" customWidth="1" collapsed="1"/>
    <col min="3" max="3" width="13.453125" style="1" bestFit="1" customWidth="1" collapsed="1"/>
    <col min="4" max="4" width="23.54296875" style="1" bestFit="1" customWidth="1" collapsed="1"/>
    <col min="5" max="5" width="13.7265625" style="1" bestFit="1" customWidth="1" collapsed="1"/>
    <col min="6" max="6" width="16.453125" customWidth="1"/>
    <col min="7" max="7" width="18.1796875" customWidth="1"/>
  </cols>
  <sheetData>
    <row r="1" spans="1:7" ht="18" customHeight="1" x14ac:dyDescent="0.35">
      <c r="A1" s="33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11" t="s">
        <v>9</v>
      </c>
      <c r="G1" s="11" t="s">
        <v>5</v>
      </c>
    </row>
    <row r="2" spans="1:7" ht="18" customHeight="1" x14ac:dyDescent="0.35">
      <c r="A2" s="2" t="s">
        <v>27</v>
      </c>
      <c r="B2" s="2">
        <v>2</v>
      </c>
      <c r="C2" s="3">
        <v>395914.32</v>
      </c>
      <c r="D2" s="2">
        <v>9</v>
      </c>
      <c r="E2" s="3">
        <v>446048.25</v>
      </c>
      <c r="F2" s="4">
        <f t="shared" ref="F2:F24" si="0">SUM(B2-D2)</f>
        <v>-7</v>
      </c>
      <c r="G2" s="4">
        <f t="shared" ref="G2:G24" si="1">SUM(C2-E2)</f>
        <v>-50133.929999999993</v>
      </c>
    </row>
    <row r="3" spans="1:7" ht="18" customHeight="1" x14ac:dyDescent="0.35">
      <c r="A3" s="2" t="s">
        <v>7</v>
      </c>
      <c r="B3" s="2">
        <v>30</v>
      </c>
      <c r="C3" s="3">
        <v>2895089.58</v>
      </c>
      <c r="D3" s="2">
        <v>92</v>
      </c>
      <c r="E3" s="3">
        <v>22628660.059999999</v>
      </c>
      <c r="F3" s="4">
        <f t="shared" si="0"/>
        <v>-62</v>
      </c>
      <c r="G3" s="4">
        <f t="shared" si="1"/>
        <v>-19733570.479999997</v>
      </c>
    </row>
    <row r="4" spans="1:7" ht="18" customHeight="1" x14ac:dyDescent="0.35">
      <c r="A4" s="2" t="s">
        <v>8</v>
      </c>
      <c r="B4" s="2">
        <v>13</v>
      </c>
      <c r="C4" s="3">
        <v>2226533.0499999998</v>
      </c>
      <c r="D4" s="2">
        <v>122</v>
      </c>
      <c r="E4" s="3">
        <v>19446237.84</v>
      </c>
      <c r="F4" s="4">
        <f t="shared" si="0"/>
        <v>-109</v>
      </c>
      <c r="G4" s="4">
        <f t="shared" si="1"/>
        <v>-17219704.789999999</v>
      </c>
    </row>
    <row r="5" spans="1:7" ht="18" customHeight="1" x14ac:dyDescent="0.35">
      <c r="A5" s="2" t="s">
        <v>12</v>
      </c>
      <c r="B5" s="2">
        <v>0</v>
      </c>
      <c r="C5" s="3">
        <v>0</v>
      </c>
      <c r="D5" s="2">
        <v>12</v>
      </c>
      <c r="E5" s="3">
        <v>4501134.0999999996</v>
      </c>
      <c r="F5" s="4">
        <f t="shared" si="0"/>
        <v>-12</v>
      </c>
      <c r="G5" s="4">
        <f t="shared" si="1"/>
        <v>-4501134.0999999996</v>
      </c>
    </row>
    <row r="6" spans="1:7" ht="18" customHeight="1" x14ac:dyDescent="0.35">
      <c r="A6" s="2" t="s">
        <v>13</v>
      </c>
      <c r="B6" s="2">
        <v>0</v>
      </c>
      <c r="C6" s="3">
        <v>0</v>
      </c>
      <c r="D6" s="2">
        <v>7</v>
      </c>
      <c r="E6" s="3">
        <v>322232.56</v>
      </c>
      <c r="F6" s="4">
        <f t="shared" si="0"/>
        <v>-7</v>
      </c>
      <c r="G6" s="4">
        <f t="shared" si="1"/>
        <v>-322232.56</v>
      </c>
    </row>
    <row r="7" spans="1:7" ht="18" customHeight="1" x14ac:dyDescent="0.35">
      <c r="A7" s="2" t="s">
        <v>28</v>
      </c>
      <c r="B7" s="2">
        <v>208</v>
      </c>
      <c r="C7" s="3">
        <v>25807556.120000001</v>
      </c>
      <c r="D7" s="2">
        <v>40</v>
      </c>
      <c r="E7" s="3">
        <v>10176919.880000001</v>
      </c>
      <c r="F7" s="4">
        <f t="shared" si="0"/>
        <v>168</v>
      </c>
      <c r="G7" s="4">
        <f t="shared" si="1"/>
        <v>15630636.24</v>
      </c>
    </row>
    <row r="8" spans="1:7" ht="18" customHeight="1" x14ac:dyDescent="0.35">
      <c r="A8" s="2" t="s">
        <v>29</v>
      </c>
      <c r="B8" s="2">
        <v>53</v>
      </c>
      <c r="C8" s="3">
        <v>11321687.24</v>
      </c>
      <c r="D8" s="2">
        <v>30</v>
      </c>
      <c r="E8" s="3">
        <v>6931335.8700000001</v>
      </c>
      <c r="F8" s="4">
        <f t="shared" si="0"/>
        <v>23</v>
      </c>
      <c r="G8" s="4">
        <f t="shared" si="1"/>
        <v>4390351.37</v>
      </c>
    </row>
    <row r="9" spans="1:7" ht="18" customHeight="1" x14ac:dyDescent="0.35">
      <c r="A9" s="2" t="s">
        <v>11</v>
      </c>
      <c r="B9" s="2">
        <v>118</v>
      </c>
      <c r="C9" s="3">
        <v>20465399.210000001</v>
      </c>
      <c r="D9" s="2">
        <v>128</v>
      </c>
      <c r="E9" s="3">
        <v>17703359.620000001</v>
      </c>
      <c r="F9" s="4">
        <f t="shared" si="0"/>
        <v>-10</v>
      </c>
      <c r="G9" s="4">
        <f t="shared" si="1"/>
        <v>2762039.59</v>
      </c>
    </row>
    <row r="10" spans="1:7" ht="18" customHeight="1" x14ac:dyDescent="0.35">
      <c r="A10" s="2" t="s">
        <v>10</v>
      </c>
      <c r="B10" s="2">
        <v>0</v>
      </c>
      <c r="C10" s="3">
        <v>0</v>
      </c>
      <c r="D10" s="2">
        <v>3</v>
      </c>
      <c r="E10" s="3">
        <v>42731.72</v>
      </c>
      <c r="F10" s="4">
        <f t="shared" si="0"/>
        <v>-3</v>
      </c>
      <c r="G10" s="4">
        <f t="shared" si="1"/>
        <v>-42731.72</v>
      </c>
    </row>
    <row r="11" spans="1:7" ht="18" customHeight="1" x14ac:dyDescent="0.35">
      <c r="A11" s="6" t="s">
        <v>16</v>
      </c>
      <c r="B11" s="2">
        <v>10</v>
      </c>
      <c r="C11" s="3">
        <v>499687.61</v>
      </c>
      <c r="D11" s="2">
        <v>46</v>
      </c>
      <c r="E11" s="3">
        <v>13652762.140000001</v>
      </c>
      <c r="F11" s="4">
        <f t="shared" si="0"/>
        <v>-36</v>
      </c>
      <c r="G11" s="4">
        <f t="shared" si="1"/>
        <v>-13153074.530000001</v>
      </c>
    </row>
    <row r="12" spans="1:7" ht="18" customHeight="1" x14ac:dyDescent="0.35">
      <c r="A12" s="6" t="s">
        <v>17</v>
      </c>
      <c r="B12" s="2">
        <v>16</v>
      </c>
      <c r="C12" s="3">
        <v>3651401.17</v>
      </c>
      <c r="D12" s="2">
        <v>917</v>
      </c>
      <c r="E12" s="3">
        <v>114644745.81999999</v>
      </c>
      <c r="F12" s="4">
        <f t="shared" si="0"/>
        <v>-901</v>
      </c>
      <c r="G12" s="4">
        <f t="shared" si="1"/>
        <v>-110993344.64999999</v>
      </c>
    </row>
    <row r="13" spans="1:7" ht="18" customHeight="1" x14ac:dyDescent="0.35">
      <c r="A13" s="2" t="s">
        <v>14</v>
      </c>
      <c r="B13" s="2">
        <v>135</v>
      </c>
      <c r="C13" s="3">
        <v>23241791.23</v>
      </c>
      <c r="D13" s="2">
        <v>39</v>
      </c>
      <c r="E13" s="3">
        <v>4034663</v>
      </c>
      <c r="F13" s="4">
        <f t="shared" si="0"/>
        <v>96</v>
      </c>
      <c r="G13" s="4">
        <f t="shared" si="1"/>
        <v>19207128.23</v>
      </c>
    </row>
    <row r="14" spans="1:7" ht="18" customHeight="1" x14ac:dyDescent="0.35">
      <c r="A14" s="2" t="s">
        <v>15</v>
      </c>
      <c r="B14" s="2">
        <v>0</v>
      </c>
      <c r="C14" s="3">
        <v>0</v>
      </c>
      <c r="D14" s="2">
        <v>11</v>
      </c>
      <c r="E14" s="3">
        <v>575727</v>
      </c>
      <c r="F14" s="4">
        <f t="shared" si="0"/>
        <v>-11</v>
      </c>
      <c r="G14" s="4">
        <f t="shared" si="1"/>
        <v>-575727</v>
      </c>
    </row>
    <row r="15" spans="1:7" ht="18" customHeight="1" x14ac:dyDescent="0.35">
      <c r="A15" s="2" t="s">
        <v>6</v>
      </c>
      <c r="B15" s="2">
        <v>0</v>
      </c>
      <c r="C15" s="3">
        <v>0</v>
      </c>
      <c r="D15" s="2">
        <v>19</v>
      </c>
      <c r="E15" s="3">
        <v>8956815.5099999998</v>
      </c>
      <c r="F15" s="4">
        <f t="shared" si="0"/>
        <v>-19</v>
      </c>
      <c r="G15" s="4">
        <f t="shared" si="1"/>
        <v>-8956815.5099999998</v>
      </c>
    </row>
    <row r="16" spans="1:7" ht="18" customHeight="1" x14ac:dyDescent="0.35">
      <c r="A16" s="2" t="s">
        <v>19</v>
      </c>
      <c r="B16" s="2">
        <v>403</v>
      </c>
      <c r="C16" s="3">
        <v>65455718.600000001</v>
      </c>
      <c r="D16" s="2">
        <v>72</v>
      </c>
      <c r="E16" s="3">
        <v>17663547</v>
      </c>
      <c r="F16" s="4">
        <f t="shared" si="0"/>
        <v>331</v>
      </c>
      <c r="G16" s="4">
        <f t="shared" si="1"/>
        <v>47792171.600000001</v>
      </c>
    </row>
    <row r="17" spans="1:7" ht="18" customHeight="1" x14ac:dyDescent="0.35">
      <c r="A17" s="2" t="s">
        <v>18</v>
      </c>
      <c r="B17" s="2">
        <v>0</v>
      </c>
      <c r="C17" s="3">
        <v>0</v>
      </c>
      <c r="D17" s="2">
        <v>7</v>
      </c>
      <c r="E17" s="3">
        <v>274840</v>
      </c>
      <c r="F17" s="4">
        <f t="shared" si="0"/>
        <v>-7</v>
      </c>
      <c r="G17" s="4">
        <f t="shared" si="1"/>
        <v>-274840</v>
      </c>
    </row>
    <row r="18" spans="1:7" ht="18" customHeight="1" x14ac:dyDescent="0.35">
      <c r="A18" s="2" t="s">
        <v>20</v>
      </c>
      <c r="B18" s="2">
        <v>176</v>
      </c>
      <c r="C18" s="3">
        <v>26805315.960000001</v>
      </c>
      <c r="D18" s="2">
        <v>49</v>
      </c>
      <c r="E18" s="3">
        <v>9336623.4800000004</v>
      </c>
      <c r="F18" s="4">
        <f t="shared" si="0"/>
        <v>127</v>
      </c>
      <c r="G18" s="4">
        <f t="shared" si="1"/>
        <v>17468692.48</v>
      </c>
    </row>
    <row r="19" spans="1:7" ht="18" customHeight="1" x14ac:dyDescent="0.35">
      <c r="A19" s="2" t="s">
        <v>21</v>
      </c>
      <c r="B19" s="2">
        <v>0</v>
      </c>
      <c r="C19" s="3">
        <v>0</v>
      </c>
      <c r="D19" s="2">
        <v>5</v>
      </c>
      <c r="E19" s="3">
        <v>469296</v>
      </c>
      <c r="F19" s="4">
        <f t="shared" si="0"/>
        <v>-5</v>
      </c>
      <c r="G19" s="4">
        <f t="shared" si="1"/>
        <v>-469296</v>
      </c>
    </row>
    <row r="20" spans="1:7" ht="18" customHeight="1" x14ac:dyDescent="0.35">
      <c r="A20" s="2" t="s">
        <v>22</v>
      </c>
      <c r="B20" s="2">
        <v>180</v>
      </c>
      <c r="C20" s="3">
        <v>46725109.850000001</v>
      </c>
      <c r="D20" s="2">
        <v>10</v>
      </c>
      <c r="E20" s="3">
        <v>662381</v>
      </c>
      <c r="F20" s="4">
        <f t="shared" si="0"/>
        <v>170</v>
      </c>
      <c r="G20" s="4">
        <f t="shared" si="1"/>
        <v>46062728.850000001</v>
      </c>
    </row>
    <row r="21" spans="1:7" ht="18" customHeight="1" x14ac:dyDescent="0.35">
      <c r="A21" s="2" t="s">
        <v>23</v>
      </c>
      <c r="B21" s="2">
        <v>0</v>
      </c>
      <c r="C21" s="3">
        <v>0</v>
      </c>
      <c r="D21" s="2">
        <v>63</v>
      </c>
      <c r="E21" s="3">
        <v>4613591.1500000004</v>
      </c>
      <c r="F21" s="4">
        <f t="shared" si="0"/>
        <v>-63</v>
      </c>
      <c r="G21" s="4">
        <f t="shared" si="1"/>
        <v>-4613591.1500000004</v>
      </c>
    </row>
    <row r="22" spans="1:7" ht="18" customHeight="1" x14ac:dyDescent="0.35">
      <c r="A22" s="2" t="s">
        <v>26</v>
      </c>
      <c r="B22" s="2">
        <v>0</v>
      </c>
      <c r="C22" s="3">
        <v>0</v>
      </c>
      <c r="D22" s="2">
        <v>6</v>
      </c>
      <c r="E22" s="3">
        <v>183064.52</v>
      </c>
      <c r="F22" s="4">
        <f t="shared" si="0"/>
        <v>-6</v>
      </c>
      <c r="G22" s="4">
        <f t="shared" si="1"/>
        <v>-183064.52</v>
      </c>
    </row>
    <row r="23" spans="1:7" ht="18" customHeight="1" x14ac:dyDescent="0.35">
      <c r="A23" s="2" t="s">
        <v>24</v>
      </c>
      <c r="B23" s="2">
        <v>460</v>
      </c>
      <c r="C23" s="3">
        <v>61887239.990000002</v>
      </c>
      <c r="D23" s="2">
        <v>100</v>
      </c>
      <c r="E23" s="3">
        <v>33740591.590000004</v>
      </c>
      <c r="F23" s="4">
        <f t="shared" si="0"/>
        <v>360</v>
      </c>
      <c r="G23" s="4">
        <f t="shared" si="1"/>
        <v>28146648.399999999</v>
      </c>
    </row>
    <row r="24" spans="1:7" ht="18" customHeight="1" x14ac:dyDescent="0.35">
      <c r="A24" s="2" t="s">
        <v>25</v>
      </c>
      <c r="B24" s="2">
        <v>0</v>
      </c>
      <c r="C24" s="3">
        <v>0</v>
      </c>
      <c r="D24" s="2">
        <v>17</v>
      </c>
      <c r="E24" s="3">
        <v>371135.82</v>
      </c>
      <c r="F24" s="4">
        <f t="shared" si="0"/>
        <v>-17</v>
      </c>
      <c r="G24" s="4">
        <f t="shared" si="1"/>
        <v>-371135.82</v>
      </c>
    </row>
    <row r="25" spans="1:7" s="7" customFormat="1" ht="18" customHeight="1" x14ac:dyDescent="0.35">
      <c r="A25" s="8" t="s">
        <v>30</v>
      </c>
      <c r="B25" s="8">
        <f t="shared" ref="B25:D25" si="2">SUM(B2:B24)</f>
        <v>1804</v>
      </c>
      <c r="C25" s="9">
        <f t="shared" si="2"/>
        <v>291378443.93000001</v>
      </c>
      <c r="D25" s="8">
        <f t="shared" si="2"/>
        <v>1804</v>
      </c>
      <c r="E25" s="9">
        <f>SUM(E2:E24)</f>
        <v>291378443.93000001</v>
      </c>
      <c r="F25" s="10"/>
      <c r="G25" s="10"/>
    </row>
    <row r="26" spans="1:7" ht="18" customHeight="1" x14ac:dyDescent="0.35">
      <c r="F26" s="5"/>
      <c r="G26" s="5"/>
    </row>
  </sheetData>
  <sortState xmlns:xlrd2="http://schemas.microsoft.com/office/spreadsheetml/2017/richdata2" ref="A2:G24">
    <sortCondition ref="A2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4086-A855-4C74-A850-CA8107E4DC47}">
  <dimension ref="A1:G28"/>
  <sheetViews>
    <sheetView workbookViewId="0">
      <selection activeCell="C32" sqref="C32"/>
    </sheetView>
  </sheetViews>
  <sheetFormatPr defaultRowHeight="14.5" x14ac:dyDescent="0.35"/>
  <cols>
    <col min="1" max="1" width="25.6328125" customWidth="1"/>
    <col min="2" max="2" width="14.6328125" customWidth="1"/>
    <col min="3" max="3" width="14.81640625" customWidth="1"/>
    <col min="4" max="4" width="17" customWidth="1"/>
    <col min="5" max="5" width="18.08984375" customWidth="1"/>
    <col min="6" max="6" width="16.81640625" customWidth="1"/>
    <col min="7" max="7" width="18" customWidth="1"/>
  </cols>
  <sheetData>
    <row r="1" spans="1:7" x14ac:dyDescent="0.35">
      <c r="A1" s="17" t="s">
        <v>32</v>
      </c>
      <c r="B1" s="17" t="s">
        <v>33</v>
      </c>
      <c r="C1" s="17" t="s">
        <v>2</v>
      </c>
      <c r="D1" s="17" t="s">
        <v>34</v>
      </c>
      <c r="E1" s="17" t="s">
        <v>4</v>
      </c>
      <c r="F1" s="18" t="s">
        <v>9</v>
      </c>
      <c r="G1" s="18" t="s">
        <v>5</v>
      </c>
    </row>
    <row r="2" spans="1:7" x14ac:dyDescent="0.35">
      <c r="A2" s="19" t="s">
        <v>27</v>
      </c>
      <c r="B2" s="20">
        <v>2</v>
      </c>
      <c r="C2" s="21">
        <v>395914.32</v>
      </c>
      <c r="D2" s="20">
        <v>9</v>
      </c>
      <c r="E2" s="21">
        <v>446048.25</v>
      </c>
      <c r="F2" s="22">
        <v>-7</v>
      </c>
      <c r="G2" s="22">
        <v>-50133.929999999993</v>
      </c>
    </row>
    <row r="3" spans="1:7" x14ac:dyDescent="0.35">
      <c r="A3" s="19" t="s">
        <v>8</v>
      </c>
      <c r="B3" s="20">
        <v>13</v>
      </c>
      <c r="C3" s="21">
        <v>2226533.0499999998</v>
      </c>
      <c r="D3" s="20">
        <v>122</v>
      </c>
      <c r="E3" s="21">
        <v>19446237.84</v>
      </c>
      <c r="F3" s="22">
        <v>-109</v>
      </c>
      <c r="G3" s="22">
        <v>-17219704.789999999</v>
      </c>
    </row>
    <row r="4" spans="1:7" x14ac:dyDescent="0.35">
      <c r="A4" s="19" t="s">
        <v>13</v>
      </c>
      <c r="B4" s="20">
        <v>0</v>
      </c>
      <c r="C4" s="21">
        <v>0</v>
      </c>
      <c r="D4" s="20">
        <v>7</v>
      </c>
      <c r="E4" s="21">
        <v>322232.56</v>
      </c>
      <c r="F4" s="22">
        <v>-7</v>
      </c>
      <c r="G4" s="22">
        <v>-322232.56</v>
      </c>
    </row>
    <row r="5" spans="1:7" x14ac:dyDescent="0.35">
      <c r="A5" s="19" t="s">
        <v>10</v>
      </c>
      <c r="B5" s="20">
        <v>0</v>
      </c>
      <c r="C5" s="21">
        <v>0</v>
      </c>
      <c r="D5" s="20">
        <v>3</v>
      </c>
      <c r="E5" s="21">
        <v>42731.72</v>
      </c>
      <c r="F5" s="22">
        <v>-3</v>
      </c>
      <c r="G5" s="22">
        <v>-42731.72</v>
      </c>
    </row>
    <row r="6" spans="1:7" x14ac:dyDescent="0.35">
      <c r="A6" s="19" t="s">
        <v>17</v>
      </c>
      <c r="B6" s="20">
        <v>16</v>
      </c>
      <c r="C6" s="21">
        <v>3651401.17</v>
      </c>
      <c r="D6" s="20">
        <v>917</v>
      </c>
      <c r="E6" s="21">
        <v>114644745.81999999</v>
      </c>
      <c r="F6" s="22">
        <v>-901</v>
      </c>
      <c r="G6" s="22">
        <v>-110993344.64999999</v>
      </c>
    </row>
    <row r="7" spans="1:7" x14ac:dyDescent="0.35">
      <c r="A7" s="19" t="s">
        <v>15</v>
      </c>
      <c r="B7" s="20">
        <v>0</v>
      </c>
      <c r="C7" s="21">
        <v>0</v>
      </c>
      <c r="D7" s="20">
        <v>11</v>
      </c>
      <c r="E7" s="21">
        <v>575727</v>
      </c>
      <c r="F7" s="22">
        <v>-11</v>
      </c>
      <c r="G7" s="22">
        <v>-575727</v>
      </c>
    </row>
    <row r="8" spans="1:7" x14ac:dyDescent="0.35">
      <c r="A8" s="19" t="s">
        <v>18</v>
      </c>
      <c r="B8" s="20">
        <v>0</v>
      </c>
      <c r="C8" s="21">
        <v>0</v>
      </c>
      <c r="D8" s="20">
        <v>7</v>
      </c>
      <c r="E8" s="21">
        <v>274840</v>
      </c>
      <c r="F8" s="22">
        <v>-7</v>
      </c>
      <c r="G8" s="22">
        <v>-274840</v>
      </c>
    </row>
    <row r="9" spans="1:7" x14ac:dyDescent="0.35">
      <c r="A9" s="19" t="s">
        <v>21</v>
      </c>
      <c r="B9" s="20">
        <v>0</v>
      </c>
      <c r="C9" s="21">
        <v>0</v>
      </c>
      <c r="D9" s="20">
        <v>5</v>
      </c>
      <c r="E9" s="21">
        <v>469296</v>
      </c>
      <c r="F9" s="22">
        <v>-5</v>
      </c>
      <c r="G9" s="22">
        <v>-469296</v>
      </c>
    </row>
    <row r="10" spans="1:7" x14ac:dyDescent="0.35">
      <c r="A10" s="19" t="s">
        <v>22</v>
      </c>
      <c r="B10" s="20">
        <v>180</v>
      </c>
      <c r="C10" s="21">
        <v>46725109.850000001</v>
      </c>
      <c r="D10" s="20">
        <v>10</v>
      </c>
      <c r="E10" s="21">
        <v>662381</v>
      </c>
      <c r="F10" s="22">
        <v>170</v>
      </c>
      <c r="G10" s="22">
        <v>46062728.850000001</v>
      </c>
    </row>
    <row r="11" spans="1:7" x14ac:dyDescent="0.35">
      <c r="A11" s="19" t="s">
        <v>26</v>
      </c>
      <c r="B11" s="20">
        <v>0</v>
      </c>
      <c r="C11" s="21">
        <v>0</v>
      </c>
      <c r="D11" s="20">
        <v>6</v>
      </c>
      <c r="E11" s="21">
        <v>183064.52</v>
      </c>
      <c r="F11" s="22">
        <v>-6</v>
      </c>
      <c r="G11" s="22">
        <v>-183064.52</v>
      </c>
    </row>
    <row r="12" spans="1:7" x14ac:dyDescent="0.35">
      <c r="A12" s="19" t="s">
        <v>25</v>
      </c>
      <c r="B12" s="20">
        <v>0</v>
      </c>
      <c r="C12" s="21">
        <v>0</v>
      </c>
      <c r="D12" s="20">
        <v>17</v>
      </c>
      <c r="E12" s="21">
        <v>371135.82</v>
      </c>
      <c r="F12" s="22">
        <v>-17</v>
      </c>
      <c r="G12" s="22">
        <v>-371135.82</v>
      </c>
    </row>
    <row r="13" spans="1:7" x14ac:dyDescent="0.35">
      <c r="A13" s="17" t="s">
        <v>35</v>
      </c>
      <c r="B13" s="17">
        <v>211</v>
      </c>
      <c r="C13" s="23">
        <v>52998958.390000001</v>
      </c>
      <c r="D13" s="17">
        <v>1114</v>
      </c>
      <c r="E13" s="23">
        <v>137438440.53</v>
      </c>
      <c r="F13" s="24"/>
      <c r="G13" s="24"/>
    </row>
    <row r="14" spans="1:7" x14ac:dyDescent="0.35">
      <c r="A14" s="25" t="s">
        <v>36</v>
      </c>
      <c r="B14" s="26" t="s">
        <v>33</v>
      </c>
      <c r="C14" s="26" t="s">
        <v>2</v>
      </c>
      <c r="D14" s="26" t="s">
        <v>34</v>
      </c>
      <c r="E14" s="26" t="s">
        <v>4</v>
      </c>
      <c r="F14" s="27" t="s">
        <v>9</v>
      </c>
      <c r="G14" s="27" t="s">
        <v>5</v>
      </c>
    </row>
    <row r="15" spans="1:7" x14ac:dyDescent="0.35">
      <c r="A15" s="19" t="s">
        <v>7</v>
      </c>
      <c r="B15" s="20">
        <v>30</v>
      </c>
      <c r="C15" s="21">
        <v>2895089.58</v>
      </c>
      <c r="D15" s="20">
        <v>92</v>
      </c>
      <c r="E15" s="21">
        <v>22628660.059999999</v>
      </c>
      <c r="F15" s="22">
        <v>-62</v>
      </c>
      <c r="G15" s="22">
        <v>-19733570.479999997</v>
      </c>
    </row>
    <row r="16" spans="1:7" x14ac:dyDescent="0.35">
      <c r="A16" s="19" t="s">
        <v>12</v>
      </c>
      <c r="B16" s="20">
        <v>0</v>
      </c>
      <c r="C16" s="21">
        <v>0</v>
      </c>
      <c r="D16" s="20">
        <v>12</v>
      </c>
      <c r="E16" s="21">
        <v>4501134.0999999996</v>
      </c>
      <c r="F16" s="22">
        <v>-12</v>
      </c>
      <c r="G16" s="22">
        <v>-4501134.0999999996</v>
      </c>
    </row>
    <row r="17" spans="1:7" x14ac:dyDescent="0.35">
      <c r="A17" s="19" t="s">
        <v>28</v>
      </c>
      <c r="B17" s="20">
        <v>208</v>
      </c>
      <c r="C17" s="21">
        <v>25807556.120000001</v>
      </c>
      <c r="D17" s="20">
        <v>40</v>
      </c>
      <c r="E17" s="21">
        <v>10176919.880000001</v>
      </c>
      <c r="F17" s="22">
        <v>168</v>
      </c>
      <c r="G17" s="22">
        <v>15630636.24</v>
      </c>
    </row>
    <row r="18" spans="1:7" x14ac:dyDescent="0.35">
      <c r="A18" s="19" t="s">
        <v>29</v>
      </c>
      <c r="B18" s="20">
        <v>53</v>
      </c>
      <c r="C18" s="21">
        <v>11321687.24</v>
      </c>
      <c r="D18" s="20">
        <v>30</v>
      </c>
      <c r="E18" s="21">
        <v>6931335.8700000001</v>
      </c>
      <c r="F18" s="22">
        <v>23</v>
      </c>
      <c r="G18" s="22">
        <v>4390351.37</v>
      </c>
    </row>
    <row r="19" spans="1:7" x14ac:dyDescent="0.35">
      <c r="A19" s="19" t="s">
        <v>11</v>
      </c>
      <c r="B19" s="20">
        <v>118</v>
      </c>
      <c r="C19" s="21">
        <v>20465399.210000001</v>
      </c>
      <c r="D19" s="20">
        <v>128</v>
      </c>
      <c r="E19" s="21">
        <v>17703359.620000001</v>
      </c>
      <c r="F19" s="22">
        <v>-10</v>
      </c>
      <c r="G19" s="22">
        <v>2762039.59</v>
      </c>
    </row>
    <row r="20" spans="1:7" x14ac:dyDescent="0.35">
      <c r="A20" s="19" t="s">
        <v>16</v>
      </c>
      <c r="B20" s="20">
        <v>10</v>
      </c>
      <c r="C20" s="21">
        <v>499687.61</v>
      </c>
      <c r="D20" s="20">
        <v>46</v>
      </c>
      <c r="E20" s="21">
        <v>13652762.140000001</v>
      </c>
      <c r="F20" s="22">
        <v>-36</v>
      </c>
      <c r="G20" s="22">
        <v>-13153074.530000001</v>
      </c>
    </row>
    <row r="21" spans="1:7" x14ac:dyDescent="0.35">
      <c r="A21" s="19" t="s">
        <v>14</v>
      </c>
      <c r="B21" s="20">
        <v>135</v>
      </c>
      <c r="C21" s="21">
        <v>23241791.23</v>
      </c>
      <c r="D21" s="20">
        <v>39</v>
      </c>
      <c r="E21" s="21">
        <v>4034663</v>
      </c>
      <c r="F21" s="22">
        <v>96</v>
      </c>
      <c r="G21" s="22">
        <v>19207128.23</v>
      </c>
    </row>
    <row r="22" spans="1:7" x14ac:dyDescent="0.35">
      <c r="A22" s="19" t="s">
        <v>6</v>
      </c>
      <c r="B22" s="20">
        <v>0</v>
      </c>
      <c r="C22" s="21">
        <v>0</v>
      </c>
      <c r="D22" s="20">
        <v>19</v>
      </c>
      <c r="E22" s="21">
        <v>8956815.5099999998</v>
      </c>
      <c r="F22" s="22">
        <v>-19</v>
      </c>
      <c r="G22" s="22">
        <v>-8956815.5099999998</v>
      </c>
    </row>
    <row r="23" spans="1:7" x14ac:dyDescent="0.35">
      <c r="A23" s="19" t="s">
        <v>19</v>
      </c>
      <c r="B23" s="20">
        <v>403</v>
      </c>
      <c r="C23" s="21">
        <v>65455718.600000001</v>
      </c>
      <c r="D23" s="20">
        <v>72</v>
      </c>
      <c r="E23" s="21">
        <v>17663547</v>
      </c>
      <c r="F23" s="22">
        <v>331</v>
      </c>
      <c r="G23" s="22">
        <v>47792171.600000001</v>
      </c>
    </row>
    <row r="24" spans="1:7" x14ac:dyDescent="0.35">
      <c r="A24" s="19" t="s">
        <v>20</v>
      </c>
      <c r="B24" s="20">
        <v>176</v>
      </c>
      <c r="C24" s="21">
        <v>26805315.960000001</v>
      </c>
      <c r="D24" s="20">
        <v>49</v>
      </c>
      <c r="E24" s="21">
        <v>9336623.4800000004</v>
      </c>
      <c r="F24" s="22">
        <v>127</v>
      </c>
      <c r="G24" s="22">
        <v>17468692.48</v>
      </c>
    </row>
    <row r="25" spans="1:7" x14ac:dyDescent="0.35">
      <c r="A25" s="19" t="s">
        <v>23</v>
      </c>
      <c r="B25" s="20">
        <v>0</v>
      </c>
      <c r="C25" s="21">
        <v>0</v>
      </c>
      <c r="D25" s="20">
        <v>63</v>
      </c>
      <c r="E25" s="21">
        <v>4613591.1500000004</v>
      </c>
      <c r="F25" s="22">
        <v>-63</v>
      </c>
      <c r="G25" s="22">
        <v>-4613591.1500000004</v>
      </c>
    </row>
    <row r="26" spans="1:7" x14ac:dyDescent="0.35">
      <c r="A26" s="19" t="s">
        <v>24</v>
      </c>
      <c r="B26" s="20">
        <v>460</v>
      </c>
      <c r="C26" s="21">
        <v>61887239.990000002</v>
      </c>
      <c r="D26" s="20">
        <v>100</v>
      </c>
      <c r="E26" s="21">
        <v>33740591.590000004</v>
      </c>
      <c r="F26" s="22">
        <v>360</v>
      </c>
      <c r="G26" s="22">
        <v>28146648.399999999</v>
      </c>
    </row>
    <row r="27" spans="1:7" x14ac:dyDescent="0.35">
      <c r="A27" s="26" t="s">
        <v>37</v>
      </c>
      <c r="B27" s="26">
        <v>1593</v>
      </c>
      <c r="C27" s="28">
        <v>238379485.54000002</v>
      </c>
      <c r="D27" s="26">
        <v>690</v>
      </c>
      <c r="E27" s="28">
        <v>153940003.40000004</v>
      </c>
      <c r="F27" s="29"/>
      <c r="G27" s="29"/>
    </row>
    <row r="28" spans="1:7" x14ac:dyDescent="0.35">
      <c r="A28" s="30" t="s">
        <v>30</v>
      </c>
      <c r="B28" s="30">
        <v>1804</v>
      </c>
      <c r="C28" s="31">
        <v>291378443.93000001</v>
      </c>
      <c r="D28" s="30">
        <v>1804</v>
      </c>
      <c r="E28" s="31">
        <v>291378443.93000001</v>
      </c>
      <c r="F28" s="32"/>
      <c r="G28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5F8B-F053-4F15-8904-91C54C84AC24}">
  <dimension ref="A1:G26"/>
  <sheetViews>
    <sheetView workbookViewId="0">
      <selection activeCell="C32" sqref="C32"/>
    </sheetView>
  </sheetViews>
  <sheetFormatPr defaultRowHeight="14.5" x14ac:dyDescent="0.35"/>
  <cols>
    <col min="1" max="1" width="21.81640625" customWidth="1"/>
    <col min="2" max="2" width="25" customWidth="1"/>
    <col min="3" max="3" width="17" customWidth="1"/>
    <col min="4" max="4" width="23.26953125" customWidth="1"/>
    <col min="5" max="5" width="22.453125" customWidth="1"/>
    <col min="6" max="6" width="13.7265625" customWidth="1"/>
    <col min="7" max="7" width="13.453125" customWidth="1"/>
    <col min="11" max="11" width="13" customWidth="1"/>
  </cols>
  <sheetData>
    <row r="1" spans="1:7" x14ac:dyDescent="0.3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1" t="s">
        <v>9</v>
      </c>
      <c r="G1" s="11" t="s">
        <v>5</v>
      </c>
    </row>
    <row r="2" spans="1:7" x14ac:dyDescent="0.35">
      <c r="A2" s="2" t="s">
        <v>27</v>
      </c>
      <c r="B2" s="6">
        <v>1</v>
      </c>
      <c r="C2" s="12">
        <v>166413.34</v>
      </c>
      <c r="D2" s="6">
        <v>5</v>
      </c>
      <c r="E2" s="12">
        <v>380850.24</v>
      </c>
      <c r="F2" s="4">
        <f t="shared" ref="F2:F23" si="0">SUM(B2-D2)</f>
        <v>-4</v>
      </c>
      <c r="G2" s="4">
        <f t="shared" ref="G2:G23" si="1">SUM(C2-E2)</f>
        <v>-214436.9</v>
      </c>
    </row>
    <row r="3" spans="1:7" x14ac:dyDescent="0.35">
      <c r="A3" s="2" t="s">
        <v>7</v>
      </c>
      <c r="B3" s="6">
        <v>9</v>
      </c>
      <c r="C3" s="12">
        <v>1037225.73</v>
      </c>
      <c r="D3" s="6">
        <v>23</v>
      </c>
      <c r="E3" s="12">
        <v>5223252.32</v>
      </c>
      <c r="F3" s="4">
        <f t="shared" si="0"/>
        <v>-14</v>
      </c>
      <c r="G3" s="4">
        <f t="shared" si="1"/>
        <v>-4186026.5900000003</v>
      </c>
    </row>
    <row r="4" spans="1:7" x14ac:dyDescent="0.35">
      <c r="A4" s="2" t="s">
        <v>8</v>
      </c>
      <c r="B4" s="6">
        <v>6</v>
      </c>
      <c r="C4" s="12">
        <v>963738.42</v>
      </c>
      <c r="D4" s="6">
        <v>49</v>
      </c>
      <c r="E4" s="12">
        <v>7463024.6600000001</v>
      </c>
      <c r="F4" s="4">
        <f t="shared" si="0"/>
        <v>-43</v>
      </c>
      <c r="G4" s="4">
        <f t="shared" si="1"/>
        <v>-6499286.2400000002</v>
      </c>
    </row>
    <row r="5" spans="1:7" x14ac:dyDescent="0.35">
      <c r="A5" s="2" t="s">
        <v>12</v>
      </c>
      <c r="B5" s="6">
        <v>0</v>
      </c>
      <c r="C5" s="12">
        <v>0</v>
      </c>
      <c r="D5" s="6">
        <v>4</v>
      </c>
      <c r="E5" s="12">
        <v>1048603.8799999999</v>
      </c>
      <c r="F5" s="4">
        <f t="shared" si="0"/>
        <v>-4</v>
      </c>
      <c r="G5" s="4">
        <f t="shared" si="1"/>
        <v>-1048603.8799999999</v>
      </c>
    </row>
    <row r="6" spans="1:7" x14ac:dyDescent="0.35">
      <c r="A6" s="2" t="s">
        <v>13</v>
      </c>
      <c r="B6" s="6">
        <v>98</v>
      </c>
      <c r="C6" s="12">
        <v>13990990.18</v>
      </c>
      <c r="D6" s="6">
        <v>15</v>
      </c>
      <c r="E6" s="12">
        <v>4577793.76</v>
      </c>
      <c r="F6" s="4">
        <f t="shared" si="0"/>
        <v>83</v>
      </c>
      <c r="G6" s="4">
        <f t="shared" si="1"/>
        <v>9413196.4199999999</v>
      </c>
    </row>
    <row r="7" spans="1:7" x14ac:dyDescent="0.35">
      <c r="A7" s="2" t="s">
        <v>28</v>
      </c>
      <c r="B7" s="6">
        <v>0</v>
      </c>
      <c r="C7" s="12">
        <v>0</v>
      </c>
      <c r="D7" s="6">
        <v>1</v>
      </c>
      <c r="E7" s="12">
        <v>16608.830000000002</v>
      </c>
      <c r="F7" s="4">
        <f t="shared" si="0"/>
        <v>-1</v>
      </c>
      <c r="G7" s="4">
        <f t="shared" si="1"/>
        <v>-16608.830000000002</v>
      </c>
    </row>
    <row r="8" spans="1:7" x14ac:dyDescent="0.35">
      <c r="A8" s="2" t="s">
        <v>29</v>
      </c>
      <c r="B8" s="6">
        <v>5</v>
      </c>
      <c r="C8" s="12">
        <v>1496372.2</v>
      </c>
      <c r="D8" s="6">
        <v>14</v>
      </c>
      <c r="E8" s="12">
        <v>3523489.16</v>
      </c>
      <c r="F8" s="4">
        <f t="shared" si="0"/>
        <v>-9</v>
      </c>
      <c r="G8" s="4">
        <f t="shared" si="1"/>
        <v>-2027116.9600000002</v>
      </c>
    </row>
    <row r="9" spans="1:7" x14ac:dyDescent="0.35">
      <c r="A9" s="2" t="s">
        <v>11</v>
      </c>
      <c r="B9" s="6">
        <v>46</v>
      </c>
      <c r="C9" s="12">
        <v>7225129.4400000004</v>
      </c>
      <c r="D9" s="6">
        <v>30</v>
      </c>
      <c r="E9" s="12">
        <v>5059057.59</v>
      </c>
      <c r="F9" s="4">
        <f t="shared" si="0"/>
        <v>16</v>
      </c>
      <c r="G9" s="4">
        <f t="shared" si="1"/>
        <v>2166071.8500000006</v>
      </c>
    </row>
    <row r="10" spans="1:7" x14ac:dyDescent="0.35">
      <c r="A10" s="6" t="s">
        <v>16</v>
      </c>
      <c r="B10" s="6">
        <v>3</v>
      </c>
      <c r="C10" s="12">
        <v>69466.16</v>
      </c>
      <c r="D10" s="6">
        <v>13</v>
      </c>
      <c r="E10" s="12">
        <v>2779417.78</v>
      </c>
      <c r="F10" s="4">
        <f t="shared" si="0"/>
        <v>-10</v>
      </c>
      <c r="G10" s="4">
        <f t="shared" si="1"/>
        <v>-2709951.6199999996</v>
      </c>
    </row>
    <row r="11" spans="1:7" x14ac:dyDescent="0.35">
      <c r="A11" s="6" t="s">
        <v>17</v>
      </c>
      <c r="B11" s="6">
        <v>7</v>
      </c>
      <c r="C11" s="12">
        <v>1635010.3</v>
      </c>
      <c r="D11" s="6">
        <v>246</v>
      </c>
      <c r="E11" s="12">
        <v>32392212.600000001</v>
      </c>
      <c r="F11" s="4">
        <f t="shared" si="0"/>
        <v>-239</v>
      </c>
      <c r="G11" s="4">
        <f t="shared" si="1"/>
        <v>-30757202.300000001</v>
      </c>
    </row>
    <row r="12" spans="1:7" x14ac:dyDescent="0.35">
      <c r="A12" s="2" t="s">
        <v>14</v>
      </c>
      <c r="B12" s="6">
        <v>29</v>
      </c>
      <c r="C12" s="12">
        <v>5041525.96</v>
      </c>
      <c r="D12" s="6">
        <v>21</v>
      </c>
      <c r="E12" s="12">
        <v>2434978</v>
      </c>
      <c r="F12" s="4">
        <f t="shared" si="0"/>
        <v>8</v>
      </c>
      <c r="G12" s="4">
        <f t="shared" si="1"/>
        <v>2606547.96</v>
      </c>
    </row>
    <row r="13" spans="1:7" x14ac:dyDescent="0.35">
      <c r="A13" s="2" t="s">
        <v>15</v>
      </c>
      <c r="B13" s="6">
        <v>0</v>
      </c>
      <c r="C13" s="12">
        <v>0</v>
      </c>
      <c r="D13" s="6">
        <v>5</v>
      </c>
      <c r="E13" s="12">
        <v>240283</v>
      </c>
      <c r="F13" s="4">
        <f t="shared" si="0"/>
        <v>-5</v>
      </c>
      <c r="G13" s="4">
        <f t="shared" si="1"/>
        <v>-240283</v>
      </c>
    </row>
    <row r="14" spans="1:7" x14ac:dyDescent="0.35">
      <c r="A14" s="2" t="s">
        <v>6</v>
      </c>
      <c r="B14" s="6">
        <v>0</v>
      </c>
      <c r="C14" s="12">
        <v>0</v>
      </c>
      <c r="D14" s="6">
        <v>8</v>
      </c>
      <c r="E14" s="12">
        <v>2335472.7799999998</v>
      </c>
      <c r="F14" s="4">
        <f t="shared" si="0"/>
        <v>-8</v>
      </c>
      <c r="G14" s="4">
        <f t="shared" si="1"/>
        <v>-2335472.7799999998</v>
      </c>
    </row>
    <row r="15" spans="1:7" x14ac:dyDescent="0.35">
      <c r="A15" s="2" t="s">
        <v>19</v>
      </c>
      <c r="B15" s="6">
        <v>0</v>
      </c>
      <c r="C15" s="12">
        <v>0</v>
      </c>
      <c r="D15" s="6">
        <v>4</v>
      </c>
      <c r="E15" s="12">
        <v>48200</v>
      </c>
      <c r="F15" s="4">
        <f t="shared" si="0"/>
        <v>-4</v>
      </c>
      <c r="G15" s="4">
        <f t="shared" si="1"/>
        <v>-48200</v>
      </c>
    </row>
    <row r="16" spans="1:7" x14ac:dyDescent="0.35">
      <c r="A16" s="2" t="s">
        <v>18</v>
      </c>
      <c r="B16" s="6">
        <v>117</v>
      </c>
      <c r="C16" s="12">
        <v>17312148.440000001</v>
      </c>
      <c r="D16" s="6">
        <v>25</v>
      </c>
      <c r="E16" s="12">
        <v>5799135</v>
      </c>
      <c r="F16" s="4">
        <f t="shared" si="0"/>
        <v>92</v>
      </c>
      <c r="G16" s="4">
        <f t="shared" si="1"/>
        <v>11513013.440000001</v>
      </c>
    </row>
    <row r="17" spans="1:7" x14ac:dyDescent="0.35">
      <c r="A17" s="2" t="s">
        <v>20</v>
      </c>
      <c r="B17" s="6">
        <v>63</v>
      </c>
      <c r="C17" s="12">
        <v>10435867.66</v>
      </c>
      <c r="D17" s="6">
        <v>15</v>
      </c>
      <c r="E17" s="12">
        <v>3462317.4</v>
      </c>
      <c r="F17" s="4">
        <f t="shared" si="0"/>
        <v>48</v>
      </c>
      <c r="G17" s="4">
        <f t="shared" si="1"/>
        <v>6973550.2599999998</v>
      </c>
    </row>
    <row r="18" spans="1:7" x14ac:dyDescent="0.35">
      <c r="A18" s="2" t="s">
        <v>21</v>
      </c>
      <c r="B18" s="6">
        <v>0</v>
      </c>
      <c r="C18" s="12">
        <v>0</v>
      </c>
      <c r="D18" s="6">
        <v>1</v>
      </c>
      <c r="E18" s="12">
        <v>5592</v>
      </c>
      <c r="F18" s="4">
        <f t="shared" si="0"/>
        <v>-1</v>
      </c>
      <c r="G18" s="4">
        <f t="shared" si="1"/>
        <v>-5592</v>
      </c>
    </row>
    <row r="19" spans="1:7" x14ac:dyDescent="0.35">
      <c r="A19" s="2" t="s">
        <v>22</v>
      </c>
      <c r="B19" s="6">
        <v>69</v>
      </c>
      <c r="C19" s="12">
        <v>19530454.260000002</v>
      </c>
      <c r="D19" s="6">
        <v>5</v>
      </c>
      <c r="E19" s="12">
        <v>393929</v>
      </c>
      <c r="F19" s="4">
        <f t="shared" si="0"/>
        <v>64</v>
      </c>
      <c r="G19" s="4">
        <f t="shared" si="1"/>
        <v>19136525.260000002</v>
      </c>
    </row>
    <row r="20" spans="1:7" x14ac:dyDescent="0.35">
      <c r="A20" s="2" t="s">
        <v>23</v>
      </c>
      <c r="B20" s="6">
        <v>0</v>
      </c>
      <c r="C20" s="12">
        <v>0</v>
      </c>
      <c r="D20" s="6">
        <v>13</v>
      </c>
      <c r="E20" s="12">
        <v>1020257.52</v>
      </c>
      <c r="F20" s="4">
        <f t="shared" si="0"/>
        <v>-13</v>
      </c>
      <c r="G20" s="4">
        <f t="shared" si="1"/>
        <v>-1020257.52</v>
      </c>
    </row>
    <row r="21" spans="1:7" x14ac:dyDescent="0.35">
      <c r="A21" s="2" t="s">
        <v>26</v>
      </c>
      <c r="B21" s="6">
        <v>0</v>
      </c>
      <c r="C21" s="12">
        <v>0</v>
      </c>
      <c r="D21" s="6">
        <v>2</v>
      </c>
      <c r="E21" s="12">
        <v>87946.240000000005</v>
      </c>
      <c r="F21" s="4">
        <f t="shared" si="0"/>
        <v>-2</v>
      </c>
      <c r="G21" s="4">
        <f t="shared" si="1"/>
        <v>-87946.240000000005</v>
      </c>
    </row>
    <row r="22" spans="1:7" x14ac:dyDescent="0.35">
      <c r="A22" s="2" t="s">
        <v>24</v>
      </c>
      <c r="B22" s="6">
        <v>86</v>
      </c>
      <c r="C22" s="12">
        <v>11126777.470000001</v>
      </c>
      <c r="D22" s="6">
        <v>36</v>
      </c>
      <c r="E22" s="12">
        <v>11635385.77</v>
      </c>
      <c r="F22" s="4">
        <f t="shared" si="0"/>
        <v>50</v>
      </c>
      <c r="G22" s="4">
        <f t="shared" si="1"/>
        <v>-508608.29999999888</v>
      </c>
    </row>
    <row r="23" spans="1:7" x14ac:dyDescent="0.35">
      <c r="A23" s="2" t="s">
        <v>25</v>
      </c>
      <c r="B23" s="6">
        <v>0</v>
      </c>
      <c r="C23" s="12">
        <v>0</v>
      </c>
      <c r="D23" s="6">
        <v>4</v>
      </c>
      <c r="E23" s="12">
        <v>103312.03</v>
      </c>
      <c r="F23" s="4">
        <f t="shared" si="0"/>
        <v>-4</v>
      </c>
      <c r="G23" s="4">
        <f t="shared" si="1"/>
        <v>-103312.03</v>
      </c>
    </row>
    <row r="24" spans="1:7" x14ac:dyDescent="0.35">
      <c r="A24" s="15" t="s">
        <v>31</v>
      </c>
      <c r="B24" s="15">
        <f t="shared" ref="B24:E24" si="2">SUM(B2:B23)</f>
        <v>539</v>
      </c>
      <c r="C24" s="16">
        <f t="shared" si="2"/>
        <v>90031119.560000002</v>
      </c>
      <c r="D24" s="15">
        <f t="shared" si="2"/>
        <v>539</v>
      </c>
      <c r="E24" s="16">
        <f t="shared" si="2"/>
        <v>90031119.559999987</v>
      </c>
      <c r="F24" s="14"/>
      <c r="G24" s="14"/>
    </row>
    <row r="26" spans="1:7" x14ac:dyDescent="0.35">
      <c r="F26" s="5"/>
      <c r="G26" s="5"/>
    </row>
  </sheetData>
  <sortState xmlns:xlrd2="http://schemas.microsoft.com/office/spreadsheetml/2017/richdata2" ref="A2:G24">
    <sortCondition ref="A2:A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8DCEA-F881-4288-9234-91315B13CE4C}">
  <dimension ref="A1:G26"/>
  <sheetViews>
    <sheetView workbookViewId="0">
      <selection activeCell="D31" sqref="D31"/>
    </sheetView>
  </sheetViews>
  <sheetFormatPr defaultRowHeight="14.5" x14ac:dyDescent="0.35"/>
  <cols>
    <col min="1" max="1" width="21.453125" customWidth="1"/>
    <col min="2" max="2" width="24.81640625" customWidth="1"/>
    <col min="3" max="3" width="21" customWidth="1"/>
    <col min="4" max="4" width="23.453125" customWidth="1"/>
    <col min="5" max="5" width="20.54296875" customWidth="1"/>
    <col min="6" max="6" width="14" customWidth="1"/>
    <col min="7" max="7" width="11.54296875" customWidth="1"/>
  </cols>
  <sheetData>
    <row r="1" spans="1:7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11" t="s">
        <v>9</v>
      </c>
      <c r="G1" s="11" t="s">
        <v>5</v>
      </c>
    </row>
    <row r="2" spans="1:7" x14ac:dyDescent="0.35">
      <c r="A2" s="2" t="s">
        <v>27</v>
      </c>
      <c r="B2" s="6">
        <v>1</v>
      </c>
      <c r="C2" s="12">
        <v>229500.98</v>
      </c>
      <c r="D2" s="6">
        <v>2</v>
      </c>
      <c r="E2" s="12">
        <v>25942.799999999999</v>
      </c>
      <c r="F2" s="4">
        <f t="shared" ref="F2:F23" si="0">SUM(B2-D2)</f>
        <v>-1</v>
      </c>
      <c r="G2" s="4">
        <f t="shared" ref="G2:G23" si="1">SUM(C2-E2)</f>
        <v>203558.18000000002</v>
      </c>
    </row>
    <row r="3" spans="1:7" x14ac:dyDescent="0.35">
      <c r="A3" s="2" t="s">
        <v>7</v>
      </c>
      <c r="B3" s="6">
        <v>12</v>
      </c>
      <c r="C3" s="12">
        <v>917746.53</v>
      </c>
      <c r="D3" s="6">
        <v>37</v>
      </c>
      <c r="E3" s="12">
        <v>9861354.2100000009</v>
      </c>
      <c r="F3" s="4">
        <f t="shared" si="0"/>
        <v>-25</v>
      </c>
      <c r="G3" s="4">
        <f t="shared" si="1"/>
        <v>-8943607.6800000016</v>
      </c>
    </row>
    <row r="4" spans="1:7" x14ac:dyDescent="0.35">
      <c r="A4" s="2" t="s">
        <v>8</v>
      </c>
      <c r="B4" s="6">
        <v>6</v>
      </c>
      <c r="C4" s="12">
        <v>1230046.58</v>
      </c>
      <c r="D4" s="6">
        <v>20</v>
      </c>
      <c r="E4" s="12">
        <v>3476451.22</v>
      </c>
      <c r="F4" s="4">
        <f t="shared" si="0"/>
        <v>-14</v>
      </c>
      <c r="G4" s="4">
        <f t="shared" si="1"/>
        <v>-2246404.64</v>
      </c>
    </row>
    <row r="5" spans="1:7" x14ac:dyDescent="0.35">
      <c r="A5" s="2" t="s">
        <v>12</v>
      </c>
      <c r="B5" s="6">
        <v>0</v>
      </c>
      <c r="C5" s="12">
        <v>0</v>
      </c>
      <c r="D5" s="6">
        <v>5</v>
      </c>
      <c r="E5" s="12">
        <v>1994658.44</v>
      </c>
      <c r="F5" s="4">
        <f t="shared" si="0"/>
        <v>-5</v>
      </c>
      <c r="G5" s="4">
        <f t="shared" si="1"/>
        <v>-1994658.44</v>
      </c>
    </row>
    <row r="6" spans="1:7" x14ac:dyDescent="0.35">
      <c r="A6" s="2" t="s">
        <v>13</v>
      </c>
      <c r="B6" s="6">
        <v>48</v>
      </c>
      <c r="C6" s="12">
        <v>6181148.7699999996</v>
      </c>
      <c r="D6" s="6">
        <v>5</v>
      </c>
      <c r="E6" s="12">
        <v>826309.6</v>
      </c>
      <c r="F6" s="4">
        <f t="shared" si="0"/>
        <v>43</v>
      </c>
      <c r="G6" s="4">
        <f t="shared" si="1"/>
        <v>5354839.17</v>
      </c>
    </row>
    <row r="7" spans="1:7" x14ac:dyDescent="0.35">
      <c r="A7" s="2" t="s">
        <v>28</v>
      </c>
      <c r="B7" s="6">
        <v>0</v>
      </c>
      <c r="C7" s="12">
        <v>0</v>
      </c>
      <c r="D7" s="6">
        <v>1</v>
      </c>
      <c r="E7" s="12">
        <v>100989.09</v>
      </c>
      <c r="F7" s="4">
        <f t="shared" si="0"/>
        <v>-1</v>
      </c>
      <c r="G7" s="4">
        <f t="shared" si="1"/>
        <v>-100989.09</v>
      </c>
    </row>
    <row r="8" spans="1:7" x14ac:dyDescent="0.35">
      <c r="A8" s="2" t="s">
        <v>29</v>
      </c>
      <c r="B8" s="6">
        <v>21</v>
      </c>
      <c r="C8" s="12">
        <v>4939023.63</v>
      </c>
      <c r="D8" s="6">
        <v>7</v>
      </c>
      <c r="E8" s="12">
        <v>1803551.02</v>
      </c>
      <c r="F8" s="4">
        <f t="shared" si="0"/>
        <v>14</v>
      </c>
      <c r="G8" s="4">
        <f t="shared" si="1"/>
        <v>3135472.61</v>
      </c>
    </row>
    <row r="9" spans="1:7" x14ac:dyDescent="0.35">
      <c r="A9" s="2" t="s">
        <v>11</v>
      </c>
      <c r="B9" s="6">
        <v>28</v>
      </c>
      <c r="C9" s="12">
        <v>4544630.5</v>
      </c>
      <c r="D9" s="6">
        <v>24</v>
      </c>
      <c r="E9" s="12">
        <v>3310152.74</v>
      </c>
      <c r="F9" s="4">
        <f t="shared" si="0"/>
        <v>4</v>
      </c>
      <c r="G9" s="4">
        <f t="shared" si="1"/>
        <v>1234477.7599999998</v>
      </c>
    </row>
    <row r="10" spans="1:7" x14ac:dyDescent="0.35">
      <c r="A10" s="6" t="s">
        <v>16</v>
      </c>
      <c r="B10" s="6">
        <v>2</v>
      </c>
      <c r="C10" s="12">
        <v>106509.18</v>
      </c>
      <c r="D10" s="6">
        <v>9</v>
      </c>
      <c r="E10" s="12">
        <v>2362846.38</v>
      </c>
      <c r="F10" s="4">
        <f t="shared" si="0"/>
        <v>-7</v>
      </c>
      <c r="G10" s="4">
        <f t="shared" si="1"/>
        <v>-2256337.1999999997</v>
      </c>
    </row>
    <row r="11" spans="1:7" x14ac:dyDescent="0.35">
      <c r="A11" s="6" t="s">
        <v>17</v>
      </c>
      <c r="B11" s="6">
        <v>4</v>
      </c>
      <c r="C11" s="12">
        <v>1078560.98</v>
      </c>
      <c r="D11" s="6">
        <v>236</v>
      </c>
      <c r="E11" s="12">
        <v>29077037.559999999</v>
      </c>
      <c r="F11" s="4">
        <f t="shared" si="0"/>
        <v>-232</v>
      </c>
      <c r="G11" s="4">
        <f t="shared" si="1"/>
        <v>-27998476.579999998</v>
      </c>
    </row>
    <row r="12" spans="1:7" x14ac:dyDescent="0.35">
      <c r="A12" s="2" t="s">
        <v>14</v>
      </c>
      <c r="B12" s="6">
        <v>35</v>
      </c>
      <c r="C12" s="12">
        <v>6938583.5899999999</v>
      </c>
      <c r="D12" s="6">
        <v>6</v>
      </c>
      <c r="E12" s="12">
        <v>597707</v>
      </c>
      <c r="F12" s="4">
        <f t="shared" si="0"/>
        <v>29</v>
      </c>
      <c r="G12" s="4">
        <f t="shared" si="1"/>
        <v>6340876.5899999999</v>
      </c>
    </row>
    <row r="13" spans="1:7" x14ac:dyDescent="0.35">
      <c r="A13" s="2" t="s">
        <v>15</v>
      </c>
      <c r="B13" s="6">
        <v>0</v>
      </c>
      <c r="C13" s="12">
        <v>0</v>
      </c>
      <c r="D13" s="6">
        <v>1</v>
      </c>
      <c r="E13" s="12">
        <v>77155</v>
      </c>
      <c r="F13" s="4">
        <f t="shared" si="0"/>
        <v>-1</v>
      </c>
      <c r="G13" s="4">
        <f t="shared" si="1"/>
        <v>-77155</v>
      </c>
    </row>
    <row r="14" spans="1:7" x14ac:dyDescent="0.35">
      <c r="A14" s="2" t="s">
        <v>6</v>
      </c>
      <c r="B14" s="6">
        <v>0</v>
      </c>
      <c r="C14" s="12">
        <v>0</v>
      </c>
      <c r="D14" s="6">
        <v>6</v>
      </c>
      <c r="E14" s="12">
        <v>4660935.18</v>
      </c>
      <c r="F14" s="4">
        <f t="shared" si="0"/>
        <v>-6</v>
      </c>
      <c r="G14" s="4">
        <f t="shared" si="1"/>
        <v>-4660935.18</v>
      </c>
    </row>
    <row r="15" spans="1:7" x14ac:dyDescent="0.35">
      <c r="A15" s="2" t="s">
        <v>19</v>
      </c>
      <c r="B15" s="6">
        <v>0</v>
      </c>
      <c r="C15" s="12">
        <v>0</v>
      </c>
      <c r="D15" s="6">
        <v>2</v>
      </c>
      <c r="E15" s="12">
        <v>82751</v>
      </c>
      <c r="F15" s="4">
        <f t="shared" si="0"/>
        <v>-2</v>
      </c>
      <c r="G15" s="4">
        <f t="shared" si="1"/>
        <v>-82751</v>
      </c>
    </row>
    <row r="16" spans="1:7" x14ac:dyDescent="0.35">
      <c r="A16" s="2" t="s">
        <v>18</v>
      </c>
      <c r="B16" s="6">
        <v>82</v>
      </c>
      <c r="C16" s="12">
        <v>15754375.75</v>
      </c>
      <c r="D16" s="6">
        <v>20</v>
      </c>
      <c r="E16" s="12">
        <v>5448199</v>
      </c>
      <c r="F16" s="4">
        <f t="shared" si="0"/>
        <v>62</v>
      </c>
      <c r="G16" s="4">
        <f t="shared" si="1"/>
        <v>10306176.75</v>
      </c>
    </row>
    <row r="17" spans="1:7" x14ac:dyDescent="0.35">
      <c r="A17" s="2" t="s">
        <v>20</v>
      </c>
      <c r="B17" s="6">
        <v>38</v>
      </c>
      <c r="C17" s="12">
        <v>6457039.0599999996</v>
      </c>
      <c r="D17" s="6">
        <v>17</v>
      </c>
      <c r="E17" s="12">
        <v>3548636.52</v>
      </c>
      <c r="F17" s="4">
        <f t="shared" si="0"/>
        <v>21</v>
      </c>
      <c r="G17" s="4">
        <f t="shared" si="1"/>
        <v>2908402.5399999996</v>
      </c>
    </row>
    <row r="18" spans="1:7" x14ac:dyDescent="0.35">
      <c r="A18" s="2" t="s">
        <v>21</v>
      </c>
      <c r="B18" s="6">
        <v>0</v>
      </c>
      <c r="C18" s="12">
        <v>0</v>
      </c>
      <c r="D18" s="6">
        <v>2</v>
      </c>
      <c r="E18" s="12">
        <v>226984</v>
      </c>
      <c r="F18" s="4">
        <f t="shared" si="0"/>
        <v>-2</v>
      </c>
      <c r="G18" s="4">
        <f t="shared" si="1"/>
        <v>-226984</v>
      </c>
    </row>
    <row r="19" spans="1:7" x14ac:dyDescent="0.35">
      <c r="A19" s="2" t="s">
        <v>22</v>
      </c>
      <c r="B19" s="6">
        <v>50</v>
      </c>
      <c r="C19" s="12">
        <v>11818721.869999999</v>
      </c>
      <c r="D19" s="6">
        <v>3</v>
      </c>
      <c r="E19" s="12">
        <v>248249</v>
      </c>
      <c r="F19" s="4">
        <f t="shared" si="0"/>
        <v>47</v>
      </c>
      <c r="G19" s="4">
        <f t="shared" si="1"/>
        <v>11570472.869999999</v>
      </c>
    </row>
    <row r="20" spans="1:7" x14ac:dyDescent="0.35">
      <c r="A20" s="2" t="s">
        <v>23</v>
      </c>
      <c r="B20" s="6">
        <v>0</v>
      </c>
      <c r="C20" s="12">
        <v>0</v>
      </c>
      <c r="D20" s="6">
        <v>20</v>
      </c>
      <c r="E20" s="12">
        <v>1525743.27</v>
      </c>
      <c r="F20" s="4">
        <f t="shared" si="0"/>
        <v>-20</v>
      </c>
      <c r="G20" s="4">
        <f t="shared" si="1"/>
        <v>-1525743.27</v>
      </c>
    </row>
    <row r="21" spans="1:7" x14ac:dyDescent="0.35">
      <c r="A21" s="2" t="s">
        <v>26</v>
      </c>
      <c r="B21" s="6">
        <v>0</v>
      </c>
      <c r="C21" s="12">
        <v>0</v>
      </c>
      <c r="D21" s="6">
        <v>1</v>
      </c>
      <c r="E21" s="12">
        <v>14098.42</v>
      </c>
      <c r="F21" s="4">
        <f t="shared" si="0"/>
        <v>-1</v>
      </c>
      <c r="G21" s="4">
        <f t="shared" si="1"/>
        <v>-14098.42</v>
      </c>
    </row>
    <row r="22" spans="1:7" x14ac:dyDescent="0.35">
      <c r="A22" s="2" t="s">
        <v>24</v>
      </c>
      <c r="B22" s="6">
        <v>127</v>
      </c>
      <c r="C22" s="12">
        <v>17089876.539999999</v>
      </c>
      <c r="D22" s="6">
        <v>24</v>
      </c>
      <c r="E22" s="12">
        <v>7878044.5599999996</v>
      </c>
      <c r="F22" s="4">
        <f t="shared" si="0"/>
        <v>103</v>
      </c>
      <c r="G22" s="4">
        <f t="shared" si="1"/>
        <v>9211831.9800000004</v>
      </c>
    </row>
    <row r="23" spans="1:7" x14ac:dyDescent="0.35">
      <c r="A23" s="2" t="s">
        <v>25</v>
      </c>
      <c r="B23" s="6">
        <v>0</v>
      </c>
      <c r="C23" s="12">
        <v>0</v>
      </c>
      <c r="D23" s="6">
        <v>6</v>
      </c>
      <c r="E23" s="12">
        <v>137967.95000000001</v>
      </c>
      <c r="F23" s="4">
        <f t="shared" si="0"/>
        <v>-6</v>
      </c>
      <c r="G23" s="4">
        <f t="shared" si="1"/>
        <v>-137967.95000000001</v>
      </c>
    </row>
    <row r="24" spans="1:7" x14ac:dyDescent="0.35">
      <c r="A24" s="8" t="s">
        <v>31</v>
      </c>
      <c r="B24" s="10">
        <f t="shared" ref="B24:E24" si="2">SUM(B2:B23)</f>
        <v>454</v>
      </c>
      <c r="C24" s="9">
        <f t="shared" si="2"/>
        <v>77285763.959999993</v>
      </c>
      <c r="D24" s="10">
        <f t="shared" si="2"/>
        <v>454</v>
      </c>
      <c r="E24" s="9">
        <f t="shared" si="2"/>
        <v>77285763.960000008</v>
      </c>
      <c r="F24" s="14"/>
      <c r="G24" s="14"/>
    </row>
    <row r="26" spans="1:7" x14ac:dyDescent="0.35">
      <c r="F26" s="5"/>
      <c r="G26" s="5"/>
    </row>
  </sheetData>
  <sortState xmlns:xlrd2="http://schemas.microsoft.com/office/spreadsheetml/2017/richdata2" ref="A2:G24">
    <sortCondition ref="A2:A2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1FE2-4181-4BEA-A843-8867FF4A8F9B}">
  <dimension ref="A1:G26"/>
  <sheetViews>
    <sheetView workbookViewId="0">
      <selection activeCell="B27" sqref="B27"/>
    </sheetView>
  </sheetViews>
  <sheetFormatPr defaultRowHeight="14.5" x14ac:dyDescent="0.35"/>
  <cols>
    <col min="1" max="1" width="22.81640625" customWidth="1"/>
    <col min="2" max="2" width="24.453125" customWidth="1"/>
    <col min="3" max="3" width="21.81640625" customWidth="1"/>
    <col min="4" max="4" width="26.7265625" customWidth="1"/>
    <col min="5" max="5" width="25.54296875" customWidth="1"/>
    <col min="6" max="6" width="13.26953125" customWidth="1"/>
    <col min="7" max="7" width="17.26953125" customWidth="1"/>
  </cols>
  <sheetData>
    <row r="1" spans="1:7" x14ac:dyDescent="0.3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11" t="s">
        <v>9</v>
      </c>
      <c r="G1" s="11" t="s">
        <v>5</v>
      </c>
    </row>
    <row r="2" spans="1:7" x14ac:dyDescent="0.35">
      <c r="A2" s="2" t="s">
        <v>27</v>
      </c>
      <c r="B2" s="6">
        <v>0</v>
      </c>
      <c r="C2" s="12">
        <v>0</v>
      </c>
      <c r="D2" s="6">
        <v>2</v>
      </c>
      <c r="E2" s="12">
        <v>39255.21</v>
      </c>
      <c r="F2" s="4">
        <f t="shared" ref="F2:F24" si="0">SUM(B2-D2)</f>
        <v>-2</v>
      </c>
      <c r="G2" s="4">
        <f t="shared" ref="G2:G24" si="1">SUM(C2-E2)</f>
        <v>-39255.21</v>
      </c>
    </row>
    <row r="3" spans="1:7" x14ac:dyDescent="0.35">
      <c r="A3" s="2" t="s">
        <v>7</v>
      </c>
      <c r="B3" s="6">
        <v>9</v>
      </c>
      <c r="C3" s="12">
        <v>940117.32</v>
      </c>
      <c r="D3" s="6">
        <v>32</v>
      </c>
      <c r="E3" s="12">
        <v>7544053.5300000003</v>
      </c>
      <c r="F3" s="4">
        <f t="shared" si="0"/>
        <v>-23</v>
      </c>
      <c r="G3" s="4">
        <f t="shared" si="1"/>
        <v>-6603936.21</v>
      </c>
    </row>
    <row r="4" spans="1:7" x14ac:dyDescent="0.35">
      <c r="A4" s="2" t="s">
        <v>8</v>
      </c>
      <c r="B4" s="6">
        <v>1</v>
      </c>
      <c r="C4" s="12">
        <v>32748.05</v>
      </c>
      <c r="D4" s="6">
        <v>53</v>
      </c>
      <c r="E4" s="12">
        <v>8506761.9600000009</v>
      </c>
      <c r="F4" s="4">
        <f t="shared" si="0"/>
        <v>-52</v>
      </c>
      <c r="G4" s="4">
        <f t="shared" si="1"/>
        <v>-8474013.9100000001</v>
      </c>
    </row>
    <row r="5" spans="1:7" x14ac:dyDescent="0.35">
      <c r="A5" s="2" t="s">
        <v>12</v>
      </c>
      <c r="B5" s="6">
        <v>0</v>
      </c>
      <c r="C5" s="12">
        <v>0</v>
      </c>
      <c r="D5" s="6">
        <v>3</v>
      </c>
      <c r="E5" s="12">
        <v>1457871.78</v>
      </c>
      <c r="F5" s="4">
        <f t="shared" si="0"/>
        <v>-3</v>
      </c>
      <c r="G5" s="4">
        <f t="shared" si="1"/>
        <v>-1457871.78</v>
      </c>
    </row>
    <row r="6" spans="1:7" x14ac:dyDescent="0.35">
      <c r="A6" s="2" t="s">
        <v>13</v>
      </c>
      <c r="B6" s="6">
        <v>62</v>
      </c>
      <c r="C6" s="12">
        <v>5635417.1699999999</v>
      </c>
      <c r="D6" s="6">
        <v>20</v>
      </c>
      <c r="E6" s="12">
        <v>4772816.5199999996</v>
      </c>
      <c r="F6" s="4">
        <f t="shared" si="0"/>
        <v>42</v>
      </c>
      <c r="G6" s="4">
        <f t="shared" si="1"/>
        <v>862600.65000000037</v>
      </c>
    </row>
    <row r="7" spans="1:7" x14ac:dyDescent="0.35">
      <c r="A7" s="2" t="s">
        <v>28</v>
      </c>
      <c r="B7" s="6">
        <v>0</v>
      </c>
      <c r="C7" s="12">
        <v>0</v>
      </c>
      <c r="D7" s="6">
        <v>5</v>
      </c>
      <c r="E7" s="12">
        <v>204634.64</v>
      </c>
      <c r="F7" s="4">
        <f t="shared" si="0"/>
        <v>-5</v>
      </c>
      <c r="G7" s="4">
        <f t="shared" si="1"/>
        <v>-204634.64</v>
      </c>
    </row>
    <row r="8" spans="1:7" x14ac:dyDescent="0.35">
      <c r="A8" s="2" t="s">
        <v>29</v>
      </c>
      <c r="B8" s="6">
        <v>27</v>
      </c>
      <c r="C8" s="12">
        <v>4886291.41</v>
      </c>
      <c r="D8" s="6">
        <v>9</v>
      </c>
      <c r="E8" s="12">
        <v>1604295.69</v>
      </c>
      <c r="F8" s="4">
        <f t="shared" si="0"/>
        <v>18</v>
      </c>
      <c r="G8" s="4">
        <f t="shared" si="1"/>
        <v>3281995.72</v>
      </c>
    </row>
    <row r="9" spans="1:7" x14ac:dyDescent="0.35">
      <c r="A9" s="6" t="s">
        <v>10</v>
      </c>
      <c r="B9" s="6">
        <v>0</v>
      </c>
      <c r="C9" s="12">
        <v>0</v>
      </c>
      <c r="D9" s="6">
        <v>3</v>
      </c>
      <c r="E9" s="12">
        <v>42731.72</v>
      </c>
      <c r="F9" s="4">
        <f t="shared" si="0"/>
        <v>-3</v>
      </c>
      <c r="G9" s="4">
        <f t="shared" si="1"/>
        <v>-42731.72</v>
      </c>
    </row>
    <row r="10" spans="1:7" x14ac:dyDescent="0.35">
      <c r="A10" s="6" t="s">
        <v>11</v>
      </c>
      <c r="B10" s="6">
        <v>44</v>
      </c>
      <c r="C10" s="12">
        <v>8695639.2699999996</v>
      </c>
      <c r="D10" s="6">
        <v>74</v>
      </c>
      <c r="E10" s="12">
        <v>9334149.2899999991</v>
      </c>
      <c r="F10" s="4">
        <f t="shared" si="0"/>
        <v>-30</v>
      </c>
      <c r="G10" s="4">
        <f t="shared" si="1"/>
        <v>-638510.01999999955</v>
      </c>
    </row>
    <row r="11" spans="1:7" x14ac:dyDescent="0.35">
      <c r="A11" s="6" t="s">
        <v>16</v>
      </c>
      <c r="B11" s="6">
        <v>5</v>
      </c>
      <c r="C11" s="12">
        <v>323712.27</v>
      </c>
      <c r="D11" s="6">
        <v>24</v>
      </c>
      <c r="E11" s="12">
        <v>8510497.9800000004</v>
      </c>
      <c r="F11" s="4">
        <f t="shared" si="0"/>
        <v>-19</v>
      </c>
      <c r="G11" s="4">
        <f t="shared" si="1"/>
        <v>-8186785.7100000009</v>
      </c>
    </row>
    <row r="12" spans="1:7" x14ac:dyDescent="0.35">
      <c r="A12" s="6" t="s">
        <v>17</v>
      </c>
      <c r="B12" s="6">
        <v>5</v>
      </c>
      <c r="C12" s="12">
        <v>937829.89</v>
      </c>
      <c r="D12" s="6">
        <v>435</v>
      </c>
      <c r="E12" s="12">
        <v>53175495.659999996</v>
      </c>
      <c r="F12" s="4">
        <f t="shared" si="0"/>
        <v>-430</v>
      </c>
      <c r="G12" s="4">
        <f t="shared" si="1"/>
        <v>-52237665.769999996</v>
      </c>
    </row>
    <row r="13" spans="1:7" x14ac:dyDescent="0.35">
      <c r="A13" s="2" t="s">
        <v>14</v>
      </c>
      <c r="B13" s="6">
        <v>71</v>
      </c>
      <c r="C13" s="12">
        <v>11261681.68</v>
      </c>
      <c r="D13" s="6">
        <v>12</v>
      </c>
      <c r="E13" s="12">
        <v>1001978</v>
      </c>
      <c r="F13" s="4">
        <f t="shared" si="0"/>
        <v>59</v>
      </c>
      <c r="G13" s="4">
        <f t="shared" si="1"/>
        <v>10259703.68</v>
      </c>
    </row>
    <row r="14" spans="1:7" x14ac:dyDescent="0.35">
      <c r="A14" s="2" t="s">
        <v>15</v>
      </c>
      <c r="B14" s="6">
        <v>0</v>
      </c>
      <c r="C14" s="12">
        <v>0</v>
      </c>
      <c r="D14" s="6">
        <v>5</v>
      </c>
      <c r="E14" s="12">
        <v>258289</v>
      </c>
      <c r="F14" s="4">
        <f t="shared" si="0"/>
        <v>-5</v>
      </c>
      <c r="G14" s="4">
        <f t="shared" si="1"/>
        <v>-258289</v>
      </c>
    </row>
    <row r="15" spans="1:7" x14ac:dyDescent="0.35">
      <c r="A15" s="2" t="s">
        <v>6</v>
      </c>
      <c r="B15" s="6">
        <v>0</v>
      </c>
      <c r="C15" s="12">
        <v>0</v>
      </c>
      <c r="D15" s="6">
        <v>5</v>
      </c>
      <c r="E15" s="12">
        <v>1960407.55</v>
      </c>
      <c r="F15" s="4">
        <f t="shared" si="0"/>
        <v>-5</v>
      </c>
      <c r="G15" s="4">
        <f t="shared" si="1"/>
        <v>-1960407.55</v>
      </c>
    </row>
    <row r="16" spans="1:7" x14ac:dyDescent="0.35">
      <c r="A16" s="2" t="s">
        <v>19</v>
      </c>
      <c r="B16" s="6">
        <v>0</v>
      </c>
      <c r="C16" s="12">
        <v>0</v>
      </c>
      <c r="D16" s="6">
        <v>1</v>
      </c>
      <c r="E16" s="12">
        <v>143889</v>
      </c>
      <c r="F16" s="4">
        <f t="shared" si="0"/>
        <v>-1</v>
      </c>
      <c r="G16" s="4">
        <f t="shared" si="1"/>
        <v>-143889</v>
      </c>
    </row>
    <row r="17" spans="1:7" x14ac:dyDescent="0.35">
      <c r="A17" s="2" t="s">
        <v>18</v>
      </c>
      <c r="B17" s="6">
        <v>204</v>
      </c>
      <c r="C17" s="12">
        <v>32389194.41</v>
      </c>
      <c r="D17" s="6">
        <v>27</v>
      </c>
      <c r="E17" s="12">
        <v>6416213</v>
      </c>
      <c r="F17" s="4">
        <f t="shared" si="0"/>
        <v>177</v>
      </c>
      <c r="G17" s="4">
        <f t="shared" si="1"/>
        <v>25972981.41</v>
      </c>
    </row>
    <row r="18" spans="1:7" x14ac:dyDescent="0.35">
      <c r="A18" s="2" t="s">
        <v>20</v>
      </c>
      <c r="B18" s="6">
        <v>75</v>
      </c>
      <c r="C18" s="12">
        <v>9912409.2400000002</v>
      </c>
      <c r="D18" s="6">
        <v>17</v>
      </c>
      <c r="E18" s="12">
        <v>2325669.56</v>
      </c>
      <c r="F18" s="4">
        <f t="shared" si="0"/>
        <v>58</v>
      </c>
      <c r="G18" s="4">
        <f t="shared" si="1"/>
        <v>7586739.6799999997</v>
      </c>
    </row>
    <row r="19" spans="1:7" x14ac:dyDescent="0.35">
      <c r="A19" s="2" t="s">
        <v>21</v>
      </c>
      <c r="B19" s="6">
        <v>0</v>
      </c>
      <c r="C19" s="12">
        <v>0</v>
      </c>
      <c r="D19" s="6">
        <v>2</v>
      </c>
      <c r="E19" s="12">
        <v>236720</v>
      </c>
      <c r="F19" s="4">
        <f t="shared" si="0"/>
        <v>-2</v>
      </c>
      <c r="G19" s="4">
        <f t="shared" si="1"/>
        <v>-236720</v>
      </c>
    </row>
    <row r="20" spans="1:7" x14ac:dyDescent="0.35">
      <c r="A20" s="2" t="s">
        <v>22</v>
      </c>
      <c r="B20" s="6">
        <v>61</v>
      </c>
      <c r="C20" s="12">
        <v>15375933.720000001</v>
      </c>
      <c r="D20" s="6">
        <v>2</v>
      </c>
      <c r="E20" s="12">
        <v>20203</v>
      </c>
      <c r="F20" s="4">
        <f t="shared" si="0"/>
        <v>59</v>
      </c>
      <c r="G20" s="4">
        <f t="shared" si="1"/>
        <v>15355730.720000001</v>
      </c>
    </row>
    <row r="21" spans="1:7" x14ac:dyDescent="0.35">
      <c r="A21" s="2" t="s">
        <v>23</v>
      </c>
      <c r="B21" s="6">
        <v>0</v>
      </c>
      <c r="C21" s="12">
        <v>0</v>
      </c>
      <c r="D21" s="6">
        <v>30</v>
      </c>
      <c r="E21" s="12">
        <v>2067590.36</v>
      </c>
      <c r="F21" s="4">
        <f t="shared" si="0"/>
        <v>-30</v>
      </c>
      <c r="G21" s="4">
        <f t="shared" si="1"/>
        <v>-2067590.36</v>
      </c>
    </row>
    <row r="22" spans="1:7" x14ac:dyDescent="0.35">
      <c r="A22" s="2" t="s">
        <v>26</v>
      </c>
      <c r="B22" s="6">
        <v>0</v>
      </c>
      <c r="C22" s="12">
        <v>0</v>
      </c>
      <c r="D22" s="6">
        <v>3</v>
      </c>
      <c r="E22" s="12">
        <v>81019.86</v>
      </c>
      <c r="F22" s="4">
        <f t="shared" si="0"/>
        <v>-3</v>
      </c>
      <c r="G22" s="4">
        <f t="shared" si="1"/>
        <v>-81019.86</v>
      </c>
    </row>
    <row r="23" spans="1:7" x14ac:dyDescent="0.35">
      <c r="A23" s="2" t="s">
        <v>24</v>
      </c>
      <c r="B23" s="6">
        <v>247</v>
      </c>
      <c r="C23" s="12">
        <v>33670585.979999997</v>
      </c>
      <c r="D23" s="6">
        <v>40</v>
      </c>
      <c r="E23" s="12">
        <v>14227161.26</v>
      </c>
      <c r="F23" s="4">
        <f t="shared" si="0"/>
        <v>207</v>
      </c>
      <c r="G23" s="4">
        <f t="shared" si="1"/>
        <v>19443424.719999999</v>
      </c>
    </row>
    <row r="24" spans="1:7" x14ac:dyDescent="0.35">
      <c r="A24" s="2" t="s">
        <v>25</v>
      </c>
      <c r="B24" s="6">
        <v>0</v>
      </c>
      <c r="C24" s="12">
        <v>0</v>
      </c>
      <c r="D24" s="6">
        <v>7</v>
      </c>
      <c r="E24" s="12">
        <v>129855.84</v>
      </c>
      <c r="F24" s="4">
        <f t="shared" si="0"/>
        <v>-7</v>
      </c>
      <c r="G24" s="4">
        <f t="shared" si="1"/>
        <v>-129855.84</v>
      </c>
    </row>
    <row r="25" spans="1:7" x14ac:dyDescent="0.35">
      <c r="A25" s="8" t="s">
        <v>31</v>
      </c>
      <c r="B25" s="10">
        <f t="shared" ref="B25:E25" si="2">SUM(B2:B24)</f>
        <v>811</v>
      </c>
      <c r="C25" s="9">
        <f t="shared" si="2"/>
        <v>124061560.41</v>
      </c>
      <c r="D25" s="10">
        <f t="shared" si="2"/>
        <v>811</v>
      </c>
      <c r="E25" s="9">
        <f t="shared" si="2"/>
        <v>124061560.41</v>
      </c>
      <c r="F25" s="10"/>
      <c r="G25" s="10"/>
    </row>
    <row r="26" spans="1:7" x14ac:dyDescent="0.35">
      <c r="F26" s="5"/>
      <c r="G26" s="5"/>
    </row>
  </sheetData>
  <sortState xmlns:xlrd2="http://schemas.microsoft.com/office/spreadsheetml/2017/richdata2" ref="A2:G24">
    <sortCondition ref="A2:A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Q1 2023</vt:lpstr>
      <vt:lpstr>fördelning mellan trad &amp; fond</vt:lpstr>
      <vt:lpstr>Januari</vt:lpstr>
      <vt:lpstr>Februari</vt:lpstr>
      <vt:lpstr>Mars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dcterms:created xsi:type="dcterms:W3CDTF">2023-04-17T08:58:42Z</dcterms:created>
  <dcterms:modified xsi:type="dcterms:W3CDTF">2023-04-26T13:12:08Z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2023-04-17T08:58:59Z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e5636014-b8e1-417a-bc27-169f2b6af953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-1350235468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</Properties>
</file>